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3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RemcoRietveld\Downloads\"/>
    </mc:Choice>
  </mc:AlternateContent>
  <bookViews>
    <workbookView xWindow="0" yWindow="0" windowWidth="20490" windowHeight="8595" tabRatio="500" xr2:uid="{00000000-000D-0000-FFFF-FFFF00000000}"/>
  </bookViews>
  <sheets>
    <sheet name="Implementatie kosten schatting" sheetId="2" r:id="rId1"/>
  </sheets>
  <calcPr calcId="171027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" i="2" l="1"/>
  <c r="H3" i="2"/>
  <c r="I3" i="2"/>
  <c r="J3" i="2"/>
  <c r="K3" i="2"/>
  <c r="L3" i="2"/>
  <c r="G4" i="2"/>
  <c r="G5" i="2"/>
  <c r="G9" i="2"/>
  <c r="G16" i="2"/>
  <c r="H4" i="2"/>
  <c r="H5" i="2"/>
  <c r="H9" i="2"/>
  <c r="H16" i="2"/>
  <c r="I4" i="2"/>
  <c r="I5" i="2"/>
  <c r="I9" i="2"/>
  <c r="I16" i="2"/>
  <c r="J4" i="2"/>
  <c r="J5" i="2"/>
  <c r="J9" i="2"/>
  <c r="J16" i="2"/>
  <c r="F16" i="2"/>
  <c r="K16" i="2"/>
  <c r="L16" i="2"/>
  <c r="G10" i="2"/>
  <c r="G17" i="2"/>
  <c r="H10" i="2"/>
  <c r="H17" i="2"/>
  <c r="I10" i="2"/>
  <c r="I17" i="2"/>
  <c r="J10" i="2"/>
  <c r="J17" i="2"/>
  <c r="F17" i="2"/>
  <c r="K17" i="2"/>
  <c r="L17" i="2"/>
  <c r="H8" i="2"/>
  <c r="H15" i="2"/>
  <c r="I8" i="2"/>
  <c r="I15" i="2"/>
  <c r="J8" i="2"/>
  <c r="J15" i="2"/>
  <c r="F15" i="2"/>
  <c r="G15" i="2"/>
  <c r="K15" i="2"/>
  <c r="L15" i="2"/>
  <c r="I11" i="2"/>
  <c r="I18" i="2"/>
  <c r="J11" i="2"/>
  <c r="J18" i="2"/>
  <c r="F18" i="2"/>
  <c r="G18" i="2"/>
  <c r="H18" i="2"/>
  <c r="K18" i="2"/>
  <c r="L18" i="2"/>
  <c r="L20" i="2"/>
  <c r="K4" i="2"/>
  <c r="L4" i="2"/>
  <c r="K5" i="2"/>
  <c r="L5" i="2"/>
  <c r="K8" i="2"/>
  <c r="K9" i="2"/>
  <c r="K10" i="2"/>
  <c r="K11" i="2"/>
  <c r="F12" i="2"/>
  <c r="G12" i="2"/>
  <c r="H12" i="2"/>
  <c r="I12" i="2"/>
  <c r="J12" i="2"/>
  <c r="K12" i="2"/>
  <c r="F20" i="2"/>
  <c r="G20" i="2"/>
  <c r="H20" i="2"/>
  <c r="I20" i="2"/>
  <c r="J20" i="2"/>
  <c r="K20" i="2"/>
</calcChain>
</file>

<file path=xl/sharedStrings.xml><?xml version="1.0" encoding="utf-8"?>
<sst xmlns="http://schemas.openxmlformats.org/spreadsheetml/2006/main" count="44" uniqueCount="29">
  <si>
    <t>Totaal</t>
  </si>
  <si>
    <t xml:space="preserve">Kosten </t>
  </si>
  <si>
    <t>Projectleider</t>
  </si>
  <si>
    <t>Salarisexpert</t>
  </si>
  <si>
    <t>Converter(s)</t>
  </si>
  <si>
    <t>verrijken</t>
  </si>
  <si>
    <t>IT ondersteuning</t>
  </si>
  <si>
    <t>Training</t>
  </si>
  <si>
    <t>Inrichting</t>
  </si>
  <si>
    <t>Voorbereiding</t>
  </si>
  <si>
    <t>Controle</t>
  </si>
  <si>
    <t>Uren</t>
  </si>
  <si>
    <t>Minuten</t>
  </si>
  <si>
    <t>Dagen</t>
  </si>
  <si>
    <t>aantal bedrijven</t>
  </si>
  <si>
    <t>aantal werknemers</t>
  </si>
  <si>
    <t>(Per medewerker)</t>
  </si>
  <si>
    <t>Converter - uurtarief</t>
  </si>
  <si>
    <t>Projectleider - uurtarief</t>
  </si>
  <si>
    <t>Salarisexpert - uurtarief</t>
  </si>
  <si>
    <t>IT ondersteuning - uurtarief</t>
  </si>
  <si>
    <t>Tijd besteding</t>
  </si>
  <si>
    <t>tijd per bedrijf inrichting (min)</t>
  </si>
  <si>
    <t>tijd per medewerker voorbereiding (min)</t>
  </si>
  <si>
    <t>tijd per medewerker controle (min)</t>
  </si>
  <si>
    <t>tijd per medewerker verrijken (min)</t>
  </si>
  <si>
    <t>Tijd besteding per rol (in dagen)</t>
  </si>
  <si>
    <t>Tijd (in uren) &amp; Kosten per rol</t>
  </si>
  <si>
    <t>Verrijken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</si>
</sst>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&quot;€&quot;\ #,##0.00_-;[Red]&quot;€&quot;\ #,##0.00\-"/>
    <numFmt numFmtId="166" formatCode="_-&quot;€&quot;\ * #,##0.00_-;_-&quot;€&quot;\ * #,##0.00\-;_-&quot;€&quot;\ * &quot;-&quot;??_-;_-@_-"/>
    <numFmt numFmtId="167" formatCode="_-* #,##0.00_-;_-* #,##0.00\-;_-* &quot;-&quot;??_-;_-@_-"/>
    <numFmt numFmtId="168" formatCode="_-* #,##0_-;_-* #,##0\-;_-* &quot;-&quot;??_-;_-@_-"/>
    <numFmt numFmtId="169" formatCode="&quot;€&quot;#,##0.00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666666"/>
      <name val="Calibri"/>
      <family val="2"/>
      <scheme val="minor"/>
    </font>
    <font>
      <sz val="9"/>
      <color rgb="FF666666"/>
      <name val="Calibri"/>
      <family val="2"/>
      <scheme val="minor"/>
    </font>
    <font>
      <sz val="9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67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</cellStyleXfs>
  <cellXfs count="26">
    <xf numFmtId="0" fontId="0" fillId="0" borderId="0" xfId="0"/>
    <xf numFmtId="0" fontId="6" fillId="0" borderId="0" xfId="0" applyFont="1" applyBorder="1"/>
    <xf numFmtId="166" fontId="4" fillId="2" borderId="1" xfId="8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168" fontId="8" fillId="0" borderId="0" xfId="15" applyNumberFormat="1" applyFont="1" applyFill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168" fontId="8" fillId="0" borderId="0" xfId="15" applyNumberFormat="1" applyFont="1" applyBorder="1" applyAlignment="1">
      <alignment horizontal="right" vertical="center" wrapText="1"/>
    </xf>
    <xf numFmtId="164" fontId="8" fillId="0" borderId="0" xfId="15" applyNumberFormat="1" applyFont="1" applyBorder="1" applyAlignment="1">
      <alignment horizontal="right" vertical="center" wrapText="1"/>
    </xf>
    <xf numFmtId="0" fontId="7" fillId="0" borderId="6" xfId="0" applyFont="1" applyBorder="1" applyAlignment="1">
      <alignment horizontal="right" vertical="center" wrapText="1"/>
    </xf>
    <xf numFmtId="165" fontId="8" fillId="0" borderId="0" xfId="0" applyNumberFormat="1" applyFont="1" applyBorder="1" applyAlignment="1">
      <alignment horizontal="right" vertical="center" wrapText="1"/>
    </xf>
    <xf numFmtId="168" fontId="7" fillId="0" borderId="1" xfId="15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horizontal="right" vertical="center" wrapText="1"/>
    </xf>
    <xf numFmtId="168" fontId="8" fillId="0" borderId="0" xfId="0" applyNumberFormat="1" applyFont="1" applyBorder="1" applyAlignment="1">
      <alignment horizontal="right" vertical="center" wrapText="1"/>
    </xf>
    <xf numFmtId="2" fontId="8" fillId="0" borderId="0" xfId="0" applyNumberFormat="1" applyFont="1" applyBorder="1" applyAlignment="1">
      <alignment vertical="center" wrapText="1"/>
    </xf>
    <xf numFmtId="168" fontId="9" fillId="4" borderId="3" xfId="82" applyNumberFormat="1" applyFont="1" applyBorder="1" applyAlignment="1">
      <alignment horizontal="right" vertical="center" wrapText="1"/>
    </xf>
    <xf numFmtId="168" fontId="9" fillId="4" borderId="5" xfId="82" applyNumberFormat="1" applyFont="1" applyBorder="1" applyAlignment="1">
      <alignment horizontal="right" vertical="center" wrapText="1"/>
    </xf>
    <xf numFmtId="168" fontId="9" fillId="0" borderId="5" xfId="82" applyNumberFormat="1" applyFont="1" applyFill="1" applyBorder="1" applyAlignment="1">
      <alignment horizontal="right" vertical="center" wrapText="1"/>
    </xf>
    <xf numFmtId="167" fontId="9" fillId="3" borderId="5" xfId="81" applyNumberFormat="1" applyFont="1" applyBorder="1" applyAlignment="1">
      <alignment horizontal="right" vertical="center" wrapText="1"/>
    </xf>
    <xf numFmtId="169" fontId="9" fillId="3" borderId="5" xfId="81" applyNumberFormat="1" applyFont="1" applyBorder="1" applyAlignment="1">
      <alignment horizontal="right" vertical="center" wrapText="1"/>
    </xf>
    <xf numFmtId="169" fontId="9" fillId="3" borderId="7" xfId="81" applyNumberFormat="1" applyFont="1" applyBorder="1" applyAlignment="1">
      <alignment horizontal="right" vertical="center" wrapText="1"/>
    </xf>
    <xf numFmtId="168" fontId="8" fillId="0" borderId="1" xfId="15" applyNumberFormat="1" applyFont="1" applyBorder="1" applyAlignment="1">
      <alignment horizontal="right" vertical="center" wrapText="1"/>
    </xf>
    <xf numFmtId="167" fontId="9" fillId="0" borderId="5" xfId="81" applyNumberFormat="1" applyFont="1" applyFill="1" applyBorder="1" applyAlignment="1">
      <alignment horizontal="right" vertical="center" wrapText="1"/>
    </xf>
    <xf numFmtId="0" fontId="8" fillId="0" borderId="0" xfId="0" applyNumberFormat="1" applyFont="1" applyBorder="1" applyAlignment="1">
      <alignment vertical="center" wrapText="1"/>
    </xf>
  </cellXfs>
  <cellStyles count="83">
    <cellStyle name="Accent3" xfId="80" builtinId="37"/>
    <cellStyle name="Accent5" xfId="81" builtinId="45"/>
    <cellStyle name="Accent6" xfId="82" builtinId="49"/>
    <cellStyle name="Gevolgde hyperlink" xfId="2" builtinId="9" hidden="1"/>
    <cellStyle name="Gevolgde hyperlink" xfId="4" builtinId="9" hidden="1"/>
    <cellStyle name="Gevolgde hyperlink" xfId="6" builtinId="9" hidden="1"/>
    <cellStyle name="Gevolgde hyperlink" xfId="8" builtinId="9" hidden="1"/>
    <cellStyle name="Gevolgde hyperlink" xfId="10" builtinId="9" hidden="1"/>
    <cellStyle name="Gevolgde hyperlink" xfId="12" builtinId="9" hidden="1"/>
    <cellStyle name="Gevolgde hyperlink" xfId="14" builtinId="9" hidden="1"/>
    <cellStyle name="Gevolgde hyperlink" xfId="17" builtinId="9" hidden="1"/>
    <cellStyle name="Gevolgde hyperlink" xfId="19" builtinId="9" hidden="1"/>
    <cellStyle name="Gevolgde hyperlink" xfId="21" builtinId="9" hidden="1"/>
    <cellStyle name="Gevolgde hyperlink" xfId="23" builtinId="9" hidden="1"/>
    <cellStyle name="Gevolgde hyperlink" xfId="25" builtinId="9" hidden="1"/>
    <cellStyle name="Gevolgde hyperlink" xfId="27" builtinId="9" hidden="1"/>
    <cellStyle name="Gevolgde hyperlink" xfId="29" builtinId="9" hidden="1"/>
    <cellStyle name="Gevolgde hyperlink" xfId="31" builtinId="9" hidden="1"/>
    <cellStyle name="Gevolgde hyperlink" xfId="33" builtinId="9" hidden="1"/>
    <cellStyle name="Gevolgde hyperlink" xfId="35" builtinId="9" hidden="1"/>
    <cellStyle name="Gevolgde hyperlink" xfId="37" builtinId="9" hidden="1"/>
    <cellStyle name="Gevolgde hyperlink" xfId="39" builtinId="9" hidden="1"/>
    <cellStyle name="Gevolgde hyperlink" xfId="41" builtinId="9" hidden="1"/>
    <cellStyle name="Gevolgde hyperlink" xfId="43" builtinId="9" hidden="1"/>
    <cellStyle name="Gevolgde hyperlink" xfId="45" builtinId="9" hidden="1"/>
    <cellStyle name="Gevolgde hyperlink" xfId="47" builtinId="9" hidden="1"/>
    <cellStyle name="Gevolgde hyperlink" xfId="49" builtinId="9" hidden="1"/>
    <cellStyle name="Gevolgde hyperlink" xfId="51" builtinId="9" hidden="1"/>
    <cellStyle name="Gevolgde hyperlink" xfId="53" builtinId="9" hidden="1"/>
    <cellStyle name="Gevolgde hyperlink" xfId="55" builtinId="9" hidden="1"/>
    <cellStyle name="Gevolgde hyperlink" xfId="57" builtinId="9" hidden="1"/>
    <cellStyle name="Gevolgde hyperlink" xfId="59" builtinId="9" hidden="1"/>
    <cellStyle name="Gevolgde hyperlink" xfId="61" builtinId="9" hidden="1"/>
    <cellStyle name="Gevolgde hyperlink" xfId="63" builtinId="9" hidden="1"/>
    <cellStyle name="Gevolgde hyperlink" xfId="65" builtinId="9" hidden="1"/>
    <cellStyle name="Gevolgde hyperlink" xfId="67" builtinId="9" hidden="1"/>
    <cellStyle name="Gevolgde hyperlink" xfId="69" builtinId="9" hidden="1"/>
    <cellStyle name="Gevolgde hyperlink" xfId="71" builtinId="9" hidden="1"/>
    <cellStyle name="Gevolgde hyperlink" xfId="73" builtinId="9" hidden="1"/>
    <cellStyle name="Gevolgde hyperlink" xfId="75" builtinId="9" hidden="1"/>
    <cellStyle name="Gevolgde hyperlink" xfId="77" builtinId="9" hidden="1"/>
    <cellStyle name="Gevolgde hyperlink" xfId="79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Komma" xfId="15" builtinId="3"/>
    <cellStyle name="Standa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50"/>
  <sheetViews>
    <sheetView tabSelected="1" workbookViewId="0">
      <selection activeCell="G3" sqref="G3"/>
    </sheetView>
  </sheetViews>
  <sheetFormatPr defaultColWidth="10.75" defaultRowHeight="13.15" customHeight="1" x14ac:dyDescent="0.2"/>
  <cols>
    <col min="1" max="1" width="2.5" style="1" customWidth="1"/>
    <col min="2" max="2" width="33.125" style="1" customWidth="1"/>
    <col min="3" max="3" width="8.25" style="1" customWidth="1"/>
    <col min="4" max="4" width="2.875" style="1" customWidth="1"/>
    <col min="5" max="5" width="22.25" style="1" customWidth="1"/>
    <col min="6" max="11" width="11.75" style="1" customWidth="1"/>
    <col min="12" max="12" width="13.375" style="1" customWidth="1"/>
    <col min="13" max="13" width="9.25" style="1" customWidth="1"/>
    <col min="14" max="16384" width="10.75" style="1"/>
  </cols>
  <sheetData>
    <row r="1" spans="2:12" ht="13.15" customHeight="1" x14ac:dyDescent="0.2">
      <c r="B1" s="3"/>
    </row>
    <row r="2" spans="2:12" ht="13.15" customHeight="1" x14ac:dyDescent="0.2">
      <c r="B2" s="4" t="s">
        <v>14</v>
      </c>
      <c r="C2" s="17">
        <v>0</v>
      </c>
      <c r="E2" s="3" t="s">
        <v>21</v>
      </c>
      <c r="F2" s="5" t="s">
        <v>7</v>
      </c>
      <c r="G2" s="5" t="s">
        <v>8</v>
      </c>
      <c r="H2" s="5" t="s">
        <v>9</v>
      </c>
      <c r="I2" s="5" t="s">
        <v>10</v>
      </c>
      <c r="J2" s="5" t="s">
        <v>28</v>
      </c>
      <c r="K2" s="5" t="s">
        <v>0</v>
      </c>
      <c r="L2" s="5" t="s">
        <v>16</v>
      </c>
    </row>
    <row r="3" spans="2:12" ht="13.15" customHeight="1" x14ac:dyDescent="0.2">
      <c r="B3" s="6" t="s">
        <v>15</v>
      </c>
      <c r="C3" s="18">
        <v>0</v>
      </c>
      <c r="D3" s="7"/>
      <c r="E3" s="8" t="s">
        <v>12</v>
      </c>
      <c r="F3" s="8"/>
      <c r="G3" s="16">
        <f>C2*C5</f>
        <v>0</v>
      </c>
      <c r="H3" s="16">
        <f>C3*C6</f>
        <v>0</v>
      </c>
      <c r="I3" s="16">
        <f>C3*C7</f>
        <v>0</v>
      </c>
      <c r="J3" s="16">
        <f>C3*C8</f>
        <v>0</v>
      </c>
      <c r="K3" s="16">
        <f>SUM(G3:J3)</f>
        <v>0</v>
      </c>
      <c r="L3" s="25" t="e">
        <f>K3/$C$3</f>
        <v>#DIV/0!</v>
      </c>
    </row>
    <row r="4" spans="2:12" ht="13.15" customHeight="1" x14ac:dyDescent="0.2">
      <c r="B4" s="6"/>
      <c r="C4" s="19"/>
      <c r="D4" s="7"/>
      <c r="E4" s="8" t="s">
        <v>11</v>
      </c>
      <c r="F4" s="8"/>
      <c r="G4" s="16">
        <f>G3/60</f>
        <v>0</v>
      </c>
      <c r="H4" s="16">
        <f t="shared" ref="H4:J4" si="0">H3/60</f>
        <v>0</v>
      </c>
      <c r="I4" s="16">
        <f>I3/60</f>
        <v>0</v>
      </c>
      <c r="J4" s="16">
        <f t="shared" si="0"/>
        <v>0</v>
      </c>
      <c r="K4" s="16">
        <f t="shared" ref="K4:K5" si="1">SUM(G4:J4)</f>
        <v>0</v>
      </c>
      <c r="L4" s="16" t="e">
        <f>K4/$C$3</f>
        <v>#DIV/0!</v>
      </c>
    </row>
    <row r="5" spans="2:12" ht="13.15" customHeight="1" x14ac:dyDescent="0.2">
      <c r="B5" s="6" t="s">
        <v>22</v>
      </c>
      <c r="C5" s="20">
        <v>2</v>
      </c>
      <c r="D5" s="7"/>
      <c r="E5" s="8" t="s">
        <v>13</v>
      </c>
      <c r="F5" s="8"/>
      <c r="G5" s="16">
        <f>G4/8</f>
        <v>0</v>
      </c>
      <c r="H5" s="16">
        <f t="shared" ref="H5:J5" si="2">H4/8</f>
        <v>0</v>
      </c>
      <c r="I5" s="16">
        <f t="shared" si="2"/>
        <v>0</v>
      </c>
      <c r="J5" s="16">
        <f t="shared" si="2"/>
        <v>0</v>
      </c>
      <c r="K5" s="16">
        <f t="shared" si="1"/>
        <v>0</v>
      </c>
      <c r="L5" s="16" t="e">
        <f>K5/$C$3</f>
        <v>#DIV/0!</v>
      </c>
    </row>
    <row r="6" spans="2:12" ht="13.15" customHeight="1" x14ac:dyDescent="0.2">
      <c r="B6" s="6" t="s">
        <v>23</v>
      </c>
      <c r="C6" s="20">
        <v>1.4</v>
      </c>
      <c r="D6" s="7"/>
    </row>
    <row r="7" spans="2:12" ht="13.15" customHeight="1" x14ac:dyDescent="0.2">
      <c r="B7" s="6" t="s">
        <v>24</v>
      </c>
      <c r="C7" s="20">
        <v>7</v>
      </c>
      <c r="D7" s="7"/>
      <c r="E7" s="3" t="s">
        <v>26</v>
      </c>
      <c r="F7" s="5" t="s">
        <v>7</v>
      </c>
      <c r="G7" s="5" t="s">
        <v>8</v>
      </c>
      <c r="H7" s="5" t="s">
        <v>9</v>
      </c>
      <c r="I7" s="5" t="s">
        <v>10</v>
      </c>
      <c r="J7" s="5" t="s">
        <v>28</v>
      </c>
      <c r="K7" s="5" t="s">
        <v>0</v>
      </c>
    </row>
    <row r="8" spans="2:12" ht="13.15" customHeight="1" x14ac:dyDescent="0.2">
      <c r="B8" s="6" t="s">
        <v>25</v>
      </c>
      <c r="C8" s="20">
        <v>2</v>
      </c>
      <c r="D8" s="7"/>
      <c r="E8" s="8" t="s">
        <v>4</v>
      </c>
      <c r="F8" s="9">
        <v>0</v>
      </c>
      <c r="G8" s="9"/>
      <c r="H8" s="10">
        <f>H5*13%</f>
        <v>0</v>
      </c>
      <c r="I8" s="10">
        <f>I5*68%</f>
        <v>0</v>
      </c>
      <c r="J8" s="10">
        <f>J5*38%</f>
        <v>0</v>
      </c>
      <c r="K8" s="9">
        <f>SUM(F8:J8)</f>
        <v>0</v>
      </c>
    </row>
    <row r="9" spans="2:12" ht="13.15" customHeight="1" x14ac:dyDescent="0.2">
      <c r="B9" s="6"/>
      <c r="C9" s="24"/>
      <c r="D9" s="7"/>
      <c r="E9" s="8" t="s">
        <v>2</v>
      </c>
      <c r="F9" s="9">
        <v>0</v>
      </c>
      <c r="G9" s="10">
        <f>G5*30%</f>
        <v>0</v>
      </c>
      <c r="H9" s="10">
        <f>H5*47%</f>
        <v>0</v>
      </c>
      <c r="I9" s="10">
        <f>I5*7%</f>
        <v>0</v>
      </c>
      <c r="J9" s="9">
        <f>J5*24%</f>
        <v>0</v>
      </c>
      <c r="K9" s="9">
        <f>SUM(F9:J9)</f>
        <v>0</v>
      </c>
    </row>
    <row r="10" spans="2:12" ht="13.15" customHeight="1" x14ac:dyDescent="0.2">
      <c r="B10" s="6" t="s">
        <v>17</v>
      </c>
      <c r="C10" s="21">
        <v>22.5</v>
      </c>
      <c r="D10" s="7"/>
      <c r="E10" s="8" t="s">
        <v>3</v>
      </c>
      <c r="F10" s="9">
        <v>0</v>
      </c>
      <c r="G10" s="10">
        <f>G5*70%</f>
        <v>0</v>
      </c>
      <c r="H10" s="10">
        <f>H5*40%</f>
        <v>0</v>
      </c>
      <c r="I10" s="10">
        <f>I5*21%</f>
        <v>0</v>
      </c>
      <c r="J10" s="9">
        <f>J5*24%</f>
        <v>0</v>
      </c>
      <c r="K10" s="9">
        <f>SUM(F10:J10)</f>
        <v>0</v>
      </c>
    </row>
    <row r="11" spans="2:12" ht="13.15" customHeight="1" x14ac:dyDescent="0.2">
      <c r="B11" s="6" t="s">
        <v>18</v>
      </c>
      <c r="C11" s="21">
        <v>30</v>
      </c>
      <c r="D11" s="7"/>
      <c r="E11" s="8" t="s">
        <v>6</v>
      </c>
      <c r="F11" s="9">
        <v>0</v>
      </c>
      <c r="G11" s="9"/>
      <c r="H11" s="9"/>
      <c r="I11" s="10">
        <f>I5*4%</f>
        <v>0</v>
      </c>
      <c r="J11" s="10">
        <f>J5*14%</f>
        <v>0</v>
      </c>
      <c r="K11" s="9">
        <f>SUM(F11:J11)</f>
        <v>0</v>
      </c>
    </row>
    <row r="12" spans="2:12" ht="13.15" customHeight="1" x14ac:dyDescent="0.2">
      <c r="B12" s="6" t="s">
        <v>19</v>
      </c>
      <c r="C12" s="21">
        <v>25</v>
      </c>
      <c r="D12" s="7"/>
      <c r="E12" s="8"/>
      <c r="F12" s="23">
        <f t="shared" ref="F12:K12" si="3">SUM(F8:F11)</f>
        <v>0</v>
      </c>
      <c r="G12" s="23">
        <f t="shared" si="3"/>
        <v>0</v>
      </c>
      <c r="H12" s="23">
        <f t="shared" si="3"/>
        <v>0</v>
      </c>
      <c r="I12" s="23">
        <f t="shared" si="3"/>
        <v>0</v>
      </c>
      <c r="J12" s="23">
        <f t="shared" si="3"/>
        <v>0</v>
      </c>
      <c r="K12" s="23">
        <f t="shared" si="3"/>
        <v>0</v>
      </c>
    </row>
    <row r="13" spans="2:12" ht="13.15" customHeight="1" x14ac:dyDescent="0.2">
      <c r="B13" s="11" t="s">
        <v>20</v>
      </c>
      <c r="C13" s="22">
        <v>25</v>
      </c>
      <c r="D13" s="7"/>
      <c r="E13" s="8"/>
      <c r="F13" s="9"/>
      <c r="G13" s="9"/>
      <c r="H13" s="9"/>
      <c r="I13" s="9"/>
      <c r="J13" s="9"/>
      <c r="K13" s="9"/>
    </row>
    <row r="14" spans="2:12" ht="13.15" customHeight="1" x14ac:dyDescent="0.2">
      <c r="D14" s="7"/>
      <c r="E14" s="3" t="s">
        <v>27</v>
      </c>
      <c r="F14" s="5" t="s">
        <v>7</v>
      </c>
      <c r="G14" s="5" t="s">
        <v>8</v>
      </c>
      <c r="H14" s="5" t="s">
        <v>9</v>
      </c>
      <c r="I14" s="5" t="s">
        <v>10</v>
      </c>
      <c r="J14" s="5" t="s">
        <v>5</v>
      </c>
      <c r="K14" s="5" t="s">
        <v>0</v>
      </c>
      <c r="L14" s="5" t="s">
        <v>1</v>
      </c>
    </row>
    <row r="15" spans="2:12" ht="13.15" customHeight="1" x14ac:dyDescent="0.2">
      <c r="B15" s="8"/>
      <c r="C15" s="7"/>
      <c r="D15" s="7"/>
      <c r="E15" s="8" t="s">
        <v>4</v>
      </c>
      <c r="F15" s="9">
        <f t="shared" ref="F15:J18" si="4">F8*8</f>
        <v>0</v>
      </c>
      <c r="G15" s="9">
        <f t="shared" si="4"/>
        <v>0</v>
      </c>
      <c r="H15" s="9">
        <f t="shared" si="4"/>
        <v>0</v>
      </c>
      <c r="I15" s="9">
        <f t="shared" si="4"/>
        <v>0</v>
      </c>
      <c r="J15" s="9">
        <f t="shared" si="4"/>
        <v>0</v>
      </c>
      <c r="K15" s="9">
        <f>SUM(F15:J15)</f>
        <v>0</v>
      </c>
      <c r="L15" s="12">
        <f>C10*K15</f>
        <v>0</v>
      </c>
    </row>
    <row r="16" spans="2:12" ht="13.15" customHeight="1" x14ac:dyDescent="0.2">
      <c r="E16" s="8" t="s">
        <v>2</v>
      </c>
      <c r="F16" s="9">
        <f t="shared" si="4"/>
        <v>0</v>
      </c>
      <c r="G16" s="9">
        <f t="shared" si="4"/>
        <v>0</v>
      </c>
      <c r="H16" s="9">
        <f t="shared" si="4"/>
        <v>0</v>
      </c>
      <c r="I16" s="9">
        <f t="shared" si="4"/>
        <v>0</v>
      </c>
      <c r="J16" s="9">
        <f t="shared" si="4"/>
        <v>0</v>
      </c>
      <c r="K16" s="9">
        <f>SUM(F16:J16)</f>
        <v>0</v>
      </c>
      <c r="L16" s="12">
        <f>C11*K16</f>
        <v>0</v>
      </c>
    </row>
    <row r="17" spans="5:12" ht="13.15" customHeight="1" x14ac:dyDescent="0.2">
      <c r="E17" s="8" t="s">
        <v>3</v>
      </c>
      <c r="F17" s="9">
        <f t="shared" si="4"/>
        <v>0</v>
      </c>
      <c r="G17" s="9">
        <f t="shared" si="4"/>
        <v>0</v>
      </c>
      <c r="H17" s="9">
        <f t="shared" si="4"/>
        <v>0</v>
      </c>
      <c r="I17" s="9">
        <f t="shared" si="4"/>
        <v>0</v>
      </c>
      <c r="J17" s="9">
        <f t="shared" si="4"/>
        <v>0</v>
      </c>
      <c r="K17" s="9">
        <f>SUM(F17:J17)</f>
        <v>0</v>
      </c>
      <c r="L17" s="12">
        <f>C12*K17</f>
        <v>0</v>
      </c>
    </row>
    <row r="18" spans="5:12" ht="13.15" customHeight="1" x14ac:dyDescent="0.2">
      <c r="E18" s="8" t="s">
        <v>6</v>
      </c>
      <c r="F18" s="9">
        <f t="shared" si="4"/>
        <v>0</v>
      </c>
      <c r="G18" s="9">
        <f t="shared" si="4"/>
        <v>0</v>
      </c>
      <c r="H18" s="9">
        <f t="shared" si="4"/>
        <v>0</v>
      </c>
      <c r="I18" s="9">
        <f t="shared" si="4"/>
        <v>0</v>
      </c>
      <c r="J18" s="9">
        <f t="shared" si="4"/>
        <v>0</v>
      </c>
      <c r="K18" s="9">
        <f>SUM(F18:J18)</f>
        <v>0</v>
      </c>
      <c r="L18" s="12">
        <f>C13*K18</f>
        <v>0</v>
      </c>
    </row>
    <row r="19" spans="5:12" ht="13.15" customHeight="1" x14ac:dyDescent="0.2">
      <c r="E19" s="8"/>
      <c r="F19" s="9"/>
      <c r="G19" s="9"/>
      <c r="H19" s="9"/>
      <c r="I19" s="9"/>
      <c r="J19" s="9"/>
      <c r="K19" s="9"/>
      <c r="L19" s="12"/>
    </row>
    <row r="20" spans="5:12" ht="13.15" customHeight="1" x14ac:dyDescent="0.2">
      <c r="E20" s="8"/>
      <c r="F20" s="13">
        <f t="shared" ref="F20:K20" si="5">SUM(F15:F18)</f>
        <v>0</v>
      </c>
      <c r="G20" s="13">
        <f t="shared" si="5"/>
        <v>0</v>
      </c>
      <c r="H20" s="13">
        <f t="shared" si="5"/>
        <v>0</v>
      </c>
      <c r="I20" s="13">
        <f t="shared" si="5"/>
        <v>0</v>
      </c>
      <c r="J20" s="13">
        <f t="shared" si="5"/>
        <v>0</v>
      </c>
      <c r="K20" s="13">
        <f t="shared" si="5"/>
        <v>0</v>
      </c>
      <c r="L20" s="2">
        <f>SUM(L15:L19)</f>
        <v>0</v>
      </c>
    </row>
    <row r="36" spans="2:5" ht="13.15" customHeight="1" x14ac:dyDescent="0.2">
      <c r="B36" s="8"/>
      <c r="C36" s="12"/>
      <c r="D36" s="14"/>
      <c r="E36" s="12"/>
    </row>
    <row r="37" spans="2:5" ht="13.15" customHeight="1" x14ac:dyDescent="0.2">
      <c r="B37" s="8"/>
      <c r="C37" s="12"/>
      <c r="D37" s="14"/>
      <c r="E37" s="12"/>
    </row>
    <row r="38" spans="2:5" ht="13.15" customHeight="1" x14ac:dyDescent="0.2">
      <c r="B38" s="3"/>
      <c r="C38" s="5"/>
      <c r="D38" s="5"/>
      <c r="E38" s="5"/>
    </row>
    <row r="39" spans="2:5" ht="13.15" customHeight="1" x14ac:dyDescent="0.2">
      <c r="B39" s="8"/>
      <c r="C39" s="12"/>
      <c r="D39" s="14"/>
      <c r="E39" s="12"/>
    </row>
    <row r="40" spans="2:5" ht="13.15" customHeight="1" x14ac:dyDescent="0.2">
      <c r="B40" s="8"/>
      <c r="C40" s="12"/>
      <c r="D40" s="14"/>
      <c r="E40" s="12"/>
    </row>
    <row r="41" spans="2:5" ht="13.15" customHeight="1" x14ac:dyDescent="0.2">
      <c r="B41" s="8"/>
      <c r="C41" s="12"/>
      <c r="D41" s="14"/>
      <c r="E41" s="12"/>
    </row>
    <row r="42" spans="2:5" ht="13.15" customHeight="1" x14ac:dyDescent="0.2">
      <c r="C42" s="5"/>
      <c r="D42" s="3"/>
      <c r="E42" s="5"/>
    </row>
    <row r="43" spans="2:5" ht="13.15" customHeight="1" x14ac:dyDescent="0.2">
      <c r="D43" s="15"/>
    </row>
    <row r="44" spans="2:5" ht="13.15" customHeight="1" x14ac:dyDescent="0.2">
      <c r="D44" s="14"/>
    </row>
    <row r="45" spans="2:5" ht="13.15" customHeight="1" x14ac:dyDescent="0.2">
      <c r="D45" s="14"/>
    </row>
    <row r="46" spans="2:5" ht="13.15" customHeight="1" x14ac:dyDescent="0.2">
      <c r="D46" s="14"/>
    </row>
    <row r="48" spans="2:5" ht="13.15" customHeight="1" x14ac:dyDescent="0.2">
      <c r="C48" s="5"/>
      <c r="D48" s="14"/>
    </row>
    <row r="50" spans="4:4" ht="13.15" customHeight="1" x14ac:dyDescent="0.2">
      <c r="D50" s="3"/>
    </row>
  </sheetData>
  <pageMargins left="0.75" right="0.75" top="1" bottom="1" header="0.5" footer="0.5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Implementatie kosten schatting</vt:lpstr>
    </vt:vector>
  </TitlesOfParts>
  <Company>Nmbrs 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Michiel Chevalier</dc:creator>
  <cp:lastModifiedBy>Remco Rietveld</cp:lastModifiedBy>
  <dcterms:created xsi:type="dcterms:W3CDTF">2014-10-12T12:08:50Z</dcterms:created>
  <dcterms:modified xsi:type="dcterms:W3CDTF">2017-08-30T06:21:42Z</dcterms:modified>
</cp:coreProperties>
</file>